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II\"/>
    </mc:Choice>
  </mc:AlternateContent>
  <xr:revisionPtr revIDLastSave="0" documentId="8_{1E5FA743-9382-42AA-91D9-2F39C3D6C7E5}"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<sst xmlns="http://schemas.openxmlformats.org/spreadsheetml/2006/main" count="7656" uniqueCount="1925">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</sst>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1876</v>
      </c>
      <c r="B10" s="145"/>
      <c r="C10" s="137" t="str">
        <f>VLOOKUP(A10,Listado!1:1048576,6,0)</f>
        <v>G. INFRAESTRUCTURA</v>
      </c>
      <c r="D10" s="137"/>
      <c r="E10" s="137"/>
      <c r="F10" s="137"/>
      <c r="G10" s="137" t="str">
        <f>VLOOKUP(A10,Listado!1:1048576,7,0)</f>
        <v>Experto/a 3</v>
      </c>
      <c r="H10" s="137"/>
      <c r="I10" s="138" t="str">
        <f>VLOOKUP(A10,Listado!1:1048576,2,0)</f>
        <v>Gerente de construcción de terminal aeroportuaria</v>
      </c>
      <c r="J10" s="139"/>
      <c r="K10" s="137" t="str">
        <f>VLOOKUP(A10,Listado!1:1048576,11,0)</f>
        <v>Madrid</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09.2" customHeight="1" thickTop="1" thickBot="1">
      <c r="A17" s="185" t="str">
        <f>VLOOKUP(A10,Listado!1:1048576,18,0)</f>
        <v>Arquitecto superior con al menos veintitrés (23) años desde titulación.
Executive Master in Project Management.
Post‐Graduation Course in Urban Law.
PMP Project Management Professional.
Competencia profesional en español e inglés.</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15">
      <c r="A93" s="37"/>
      <c r="B93" s="43"/>
      <c r="C93" s="43"/>
      <c r="D93" s="43"/>
      <c r="E93" s="43"/>
      <c r="F93" s="43"/>
      <c r="G93" s="43"/>
      <c r="L93" s="44"/>
    </row>
    <row r="94" spans="1:12" s="6" customFormat="1" ht="15.6">
      <c r="A94" s="37"/>
      <c r="B94" s="43"/>
      <c r="C94" s="45" t="s">
        <v>279</v>
      </c>
      <c r="D94" s="239"/>
      <c r="E94" s="239"/>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0" t="s">
        <v>284</v>
      </c>
      <c r="G96" s="240"/>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bsc9c5kC7+hifzcSdYVwugWDlpAZMnWqnQlMUByV3E2Jdb3Hhubct2p+n8XrUUSRVTpoSnWtIBIKoK5IBGG8zg==" saltValue="nbsUXk6y7zsrdqdhjhTnV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2022-09-29T15:59:22Z</dcterms:modified>
</cp:coreProperties>
</file>